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erto" sheetId="1" r:id="rId1"/>
    <sheet name="Como usar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  <xf numFmtId="10" fontId="0" fillId="0" borderId="0" xfId="0" applyNumberFormat="1"/>
    <xf numFmtId="3" fontId="0" fillId="0" borderId="0" xfId="0" applyNumberFormat="1"/>
    <xf numFmtId="3" fontId="1" fillId="3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2" customWidth="1"/>
    <col min="3" max="3" width="12" customWidth="1"/>
    <col min="4" max="4" width="16" customWidth="1"/>
    <col min="5" max="5" width="44" customWidth="1"/>
  </cols>
  <sheetData>
    <row r="1">
      <c r="A1" t="inlineStr" s="1">
        <is>
          <t xml:space="preserve">Acerto com o artista</t>
        </is>
      </c>
    </row>
    <row r="2">
      <c r="A2" t="inlineStr" s="7">
        <is>
          <t xml:space="preserve">Exemplo: um concerto numa sala de 1.200 lugares, com cachet garantido contra 80% do líquido após custos. Valores em EUR, apenas ilustrativos. Substitua-os pelos seus.</t>
        </is>
      </c>
    </row>
    <row r="3"/>
    <row r="4">
      <c r="A4" t="inlineStr" s="8">
        <is>
          <t xml:space="preserve">Espetáculo</t>
        </is>
      </c>
      <c r="B4" t="inlineStr" s="8">
        <is>
          <t xml:space="preserve"/>
        </is>
      </c>
      <c r="C4" t="inlineStr" s="8">
        <is>
          <t xml:space="preserve"/>
        </is>
      </c>
      <c r="D4" t="inlineStr" s="8">
        <is>
          <t xml:space="preserve"/>
        </is>
      </c>
      <c r="E4" t="inlineStr" s="8">
        <is>
          <t xml:space="preserve"/>
        </is>
      </c>
    </row>
    <row r="5">
      <c r="A5" t="inlineStr" s="5">
        <is>
          <t xml:space="preserve">Artista</t>
        </is>
      </c>
      <c r="B5" t="inlineStr">
        <is>
          <t xml:space="preserve">[Nome do artista]</t>
        </is>
      </c>
    </row>
    <row r="6">
      <c r="A6" t="inlineStr" s="5">
        <is>
          <t xml:space="preserve">Sala</t>
        </is>
      </c>
      <c r="B6" t="inlineStr">
        <is>
          <t xml:space="preserve">[Sala]</t>
        </is>
      </c>
    </row>
    <row r="7">
      <c r="A7" t="inlineStr" s="5">
        <is>
          <t xml:space="preserve">Data do espetáculo</t>
        </is>
      </c>
      <c r="B7" t="inlineStr">
        <is>
          <t xml:space="preserve">[Data]</t>
        </is>
      </c>
    </row>
    <row r="8"/>
    <row r="9">
      <c r="A9" t="inlineStr" s="8">
        <is>
          <t xml:space="preserve">Acordo</t>
        </is>
      </c>
      <c r="B9" t="inlineStr" s="8">
        <is>
          <t xml:space="preserve"/>
        </is>
      </c>
      <c r="C9" t="inlineStr" s="8">
        <is>
          <t xml:space="preserve"/>
        </is>
      </c>
      <c r="D9" t="inlineStr" s="8">
        <is>
          <t xml:space="preserve"/>
        </is>
      </c>
      <c r="E9" t="inlineStr" s="8">
        <is>
          <t xml:space="preserve"/>
        </is>
      </c>
    </row>
    <row r="10">
      <c r="A10" t="inlineStr">
        <is>
          <t xml:space="preserve">Cachet garantido</t>
        </is>
      </c>
      <c r="D10" s="3">
        <v>8000</v>
      </c>
    </row>
    <row r="11">
      <c r="A11" t="inlineStr">
        <is>
          <t xml:space="preserve">Percentagem do artista sobre o líquido após custos</t>
        </is>
      </c>
      <c r="D11" s="11">
        <v>0.8</v>
      </c>
    </row>
    <row r="12">
      <c r="A12" t="inlineStr">
        <is>
          <t xml:space="preserve">Adiantamento já pago</t>
        </is>
      </c>
      <c r="D12" s="3">
        <v>4000</v>
      </c>
    </row>
    <row r="13"/>
    <row r="14">
      <c r="A14" t="inlineStr" s="2">
        <is>
          <t xml:space="preserve">Tipo de bilhete</t>
        </is>
      </c>
      <c r="B14" t="inlineStr" s="2">
        <is>
          <t xml:space="preserve">Vendidos</t>
        </is>
      </c>
      <c r="C14" t="inlineStr" s="2">
        <is>
          <t xml:space="preserve">Preço</t>
        </is>
      </c>
      <c r="D14" t="inlineStr" s="2">
        <is>
          <t xml:space="preserve">Bruto</t>
        </is>
      </c>
      <c r="E14" t="inlineStr" s="2">
        <is>
          <t xml:space="preserve"/>
        </is>
      </c>
    </row>
    <row r="15">
      <c r="A15" t="inlineStr">
        <is>
          <t xml:space="preserve">Early bird</t>
        </is>
      </c>
      <c r="B15" s="12">
        <v>300</v>
      </c>
      <c r="C15" s="3">
        <v>22</v>
      </c>
      <c r="D15" s="3">
        <f>B15*C15</f>
        <v>6600</v>
      </c>
    </row>
    <row r="16">
      <c r="A16" t="inlineStr">
        <is>
          <t xml:space="preserve">Normal</t>
        </is>
      </c>
      <c r="B16" s="12">
        <v>700</v>
      </c>
      <c r="C16" s="3">
        <v>28</v>
      </c>
      <c r="D16" s="3">
        <f>B16*C16</f>
        <v>19600</v>
      </c>
    </row>
    <row r="17">
      <c r="A17" t="inlineStr">
        <is>
          <t xml:space="preserve">À porta</t>
        </is>
      </c>
      <c r="B17" s="12">
        <v>150</v>
      </c>
      <c r="C17" s="3">
        <v>32</v>
      </c>
      <c r="D17" s="3">
        <f>B17*C17</f>
        <v>4800</v>
      </c>
    </row>
    <row r="18">
      <c r="A18" t="inlineStr">
        <is>
          <t xml:space="preserve">Convites</t>
        </is>
      </c>
      <c r="B18" s="12">
        <v>50</v>
      </c>
      <c r="C18" s="3">
        <v>0</v>
      </c>
      <c r="D18" s="3">
        <f>B18*C18</f>
        <v>0</v>
      </c>
    </row>
    <row r="19">
      <c r="A19" t="inlineStr" s="10">
        <is>
          <t xml:space="preserve">Receita bruta de bilheteira</t>
        </is>
      </c>
      <c r="B19" s="13">
        <f>SUM(B15:B18)</f>
        <v>1200</v>
      </c>
      <c r="C19" t="inlineStr" s="10">
        <is>
          <t xml:space="preserve"/>
        </is>
      </c>
      <c r="D19" s="9">
        <f>SUM(D15:D18)</f>
        <v>31000</v>
      </c>
      <c r="E19" t="inlineStr" s="10">
        <is>
          <t xml:space="preserve"/>
        </is>
      </c>
    </row>
    <row r="20">
      <c r="A20" t="inlineStr">
        <is>
          <t xml:space="preserve">IVA incluído nos bilhetes</t>
        </is>
      </c>
      <c r="C20" s="11">
        <v>0.1</v>
      </c>
      <c r="D20" s="3">
        <f>ROUND(D19-D19/(1+C20),2)</f>
        <v>2818.18</v>
      </c>
      <c r="E20" t="inlineStr" s="7">
        <is>
          <t xml:space="preserve">Indique a taxa de IVA dos bilhetes no seu país</t>
        </is>
      </c>
    </row>
    <row r="21">
      <c r="A21" t="inlineStr">
        <is>
          <t xml:space="preserve">Comissão da bilhética</t>
        </is>
      </c>
      <c r="C21" s="11">
        <v>0.03</v>
      </c>
      <c r="D21" s="3">
        <f>ROUND(D19*C21,2)</f>
        <v>930</v>
      </c>
      <c r="E21" t="inlineStr" s="7">
        <is>
          <t xml:space="preserve">A comissão da sua plataforma de bilhética</t>
        </is>
      </c>
    </row>
    <row r="22">
      <c r="A22" t="inlineStr" s="10">
        <is>
          <t xml:space="preserve">Receita líquida de bilheteira</t>
        </is>
      </c>
      <c r="B22" t="inlineStr" s="10">
        <is>
          <t xml:space="preserve"/>
        </is>
      </c>
      <c r="C22" t="inlineStr" s="10">
        <is>
          <t xml:space="preserve"/>
        </is>
      </c>
      <c r="D22" s="9">
        <f>D19-D20-D21</f>
        <v>27251.82</v>
      </c>
      <c r="E22" t="inlineStr" s="10">
        <is>
          <t xml:space="preserve"/>
        </is>
      </c>
    </row>
    <row r="23"/>
    <row r="24">
      <c r="A24" t="inlineStr" s="8">
        <is>
          <t xml:space="preserve">Custos do espetáculo (deduções acordadas)</t>
        </is>
      </c>
      <c r="B24" t="inlineStr" s="8">
        <is>
          <t xml:space="preserve"/>
        </is>
      </c>
      <c r="C24" t="inlineStr" s="8">
        <is>
          <t xml:space="preserve"/>
        </is>
      </c>
      <c r="D24" t="inlineStr" s="8">
        <is>
          <t xml:space="preserve"/>
        </is>
      </c>
      <c r="E24" t="inlineStr" s="8">
        <is>
          <t xml:space="preserve"/>
        </is>
      </c>
    </row>
    <row r="25">
      <c r="A25" t="inlineStr" s="2">
        <is>
          <t xml:space="preserve">Custo</t>
        </is>
      </c>
      <c r="B25" t="inlineStr" s="2">
        <is>
          <t xml:space="preserve"/>
        </is>
      </c>
      <c r="C25" t="inlineStr" s="2">
        <is>
          <t xml:space="preserve"/>
        </is>
      </c>
      <c r="D25" t="inlineStr" s="2">
        <is>
          <t xml:space="preserve">Valor</t>
        </is>
      </c>
      <c r="E25" t="inlineStr" s="2">
        <is>
          <t xml:space="preserve">Notas</t>
        </is>
      </c>
    </row>
    <row r="26">
      <c r="A26" t="inlineStr">
        <is>
          <t xml:space="preserve">Aluguer da sala</t>
        </is>
      </c>
      <c r="D26" s="3">
        <v>4500</v>
      </c>
    </row>
    <row r="27">
      <c r="A27" t="inlineStr">
        <is>
          <t xml:space="preserve">Som e luz</t>
        </is>
      </c>
      <c r="D27" s="3">
        <v>2800</v>
      </c>
    </row>
    <row r="28">
      <c r="A28" t="inlineStr">
        <is>
          <t xml:space="preserve">Segurança e assistentes de sala</t>
        </is>
      </c>
      <c r="D28" s="3">
        <v>1600</v>
      </c>
    </row>
    <row r="29">
      <c r="A29" t="inlineStr">
        <is>
          <t xml:space="preserve">Equipa técnica local</t>
        </is>
      </c>
      <c r="D29" s="3">
        <v>900</v>
      </c>
    </row>
    <row r="30">
      <c r="A30" t="inlineStr">
        <is>
          <t xml:space="preserve">Marketing e publicidade</t>
        </is>
      </c>
      <c r="D30" s="3">
        <v>2200</v>
      </c>
    </row>
    <row r="31">
      <c r="A31" t="inlineStr">
        <is>
          <t xml:space="preserve">Hospitalidade e rider</t>
        </is>
      </c>
      <c r="D31" s="3">
        <v>650</v>
      </c>
    </row>
    <row r="32">
      <c r="A32" t="inlineStr">
        <is>
          <t xml:space="preserve">Seguro do evento</t>
        </is>
      </c>
      <c r="D32" s="3">
        <v>350</v>
      </c>
    </row>
    <row r="33">
      <c r="A33" t="inlineStr">
        <is>
          <t xml:space="preserve">Direitos de autor (SPA)</t>
        </is>
      </c>
      <c r="D33" s="3">
        <v>1100</v>
      </c>
      <c r="E33" t="inlineStr" s="7">
        <is>
          <t xml:space="preserve">A tarifa da sua entidade de gestão</t>
        </is>
      </c>
    </row>
    <row r="34">
      <c r="A34" t="inlineStr" s="10">
        <is>
          <t xml:space="preserve">Total de custos</t>
        </is>
      </c>
      <c r="B34" t="inlineStr" s="10">
        <is>
          <t xml:space="preserve"/>
        </is>
      </c>
      <c r="C34" t="inlineStr" s="10">
        <is>
          <t xml:space="preserve"/>
        </is>
      </c>
      <c r="D34" s="9">
        <f>SUM(D26:D33)</f>
        <v>14100</v>
      </c>
      <c r="E34" t="inlineStr" s="10">
        <is>
          <t xml:space="preserve"/>
        </is>
      </c>
    </row>
    <row r="35"/>
    <row r="36">
      <c r="A36" t="inlineStr" s="8">
        <is>
          <t xml:space="preserve">Acerto</t>
        </is>
      </c>
      <c r="B36" t="inlineStr" s="8">
        <is>
          <t xml:space="preserve"/>
        </is>
      </c>
      <c r="C36" t="inlineStr" s="8">
        <is>
          <t xml:space="preserve"/>
        </is>
      </c>
      <c r="D36" t="inlineStr" s="8">
        <is>
          <t xml:space="preserve"/>
        </is>
      </c>
      <c r="E36" t="inlineStr" s="8">
        <is>
          <t xml:space="preserve"/>
        </is>
      </c>
    </row>
    <row r="37">
      <c r="A37" t="inlineStr">
        <is>
          <t xml:space="preserve">Líquido após custos</t>
        </is>
      </c>
      <c r="D37" s="3">
        <f>D22-D34</f>
        <v>13151.82</v>
      </c>
    </row>
    <row r="38">
      <c r="A38" t="inlineStr">
        <is>
          <t xml:space="preserve">Parte do artista (percentagem)</t>
        </is>
      </c>
      <c r="D38" s="3">
        <f>ROUND(MAX(0,D37)*D11,2)</f>
        <v>10521.46</v>
      </c>
    </row>
    <row r="39">
      <c r="A39" t="inlineStr">
        <is>
          <t xml:space="preserve">Cachet garantido</t>
        </is>
      </c>
      <c r="D39" s="3">
        <f>D10</f>
        <v>8000</v>
      </c>
    </row>
    <row r="40">
      <c r="A40" t="inlineStr" s="10">
        <is>
          <t xml:space="preserve">Cachet do artista (o maior dos dois)</t>
        </is>
      </c>
      <c r="B40" t="inlineStr" s="10">
        <is>
          <t xml:space="preserve"/>
        </is>
      </c>
      <c r="C40" t="inlineStr" s="10">
        <is>
          <t xml:space="preserve"/>
        </is>
      </c>
      <c r="D40" s="9">
        <f>MAX(D39,D38)</f>
        <v>10521.46</v>
      </c>
      <c r="E40" t="inlineStr" s="10">
        <is>
          <t xml:space="preserve"/>
        </is>
      </c>
    </row>
    <row r="41">
      <c r="A41" t="inlineStr">
        <is>
          <t xml:space="preserve">Menos adiantamento pago</t>
        </is>
      </c>
      <c r="D41" s="3">
        <f>D12</f>
        <v>4000</v>
      </c>
    </row>
    <row r="42">
      <c r="A42" t="inlineStr" s="10">
        <is>
          <t xml:space="preserve">Saldo a pagar ao artista esta noite</t>
        </is>
      </c>
      <c r="B42" t="inlineStr" s="10">
        <is>
          <t xml:space="preserve"/>
        </is>
      </c>
      <c r="C42" t="inlineStr" s="10">
        <is>
          <t xml:space="preserve"/>
        </is>
      </c>
      <c r="D42" s="9">
        <f>D40-D41</f>
        <v>6521.46</v>
      </c>
      <c r="E42" t="inlineStr" s="10">
        <is>
          <t xml:space="preserve"/>
        </is>
      </c>
    </row>
    <row r="43">
      <c r="A43" t="inlineStr" s="5">
        <is>
          <t xml:space="preserve">Resultado do promotor</t>
        </is>
      </c>
      <c r="D43" s="4">
        <f>D37-D40</f>
        <v>2630.36</v>
      </c>
    </row>
    <row r="44"/>
    <row r="45">
      <c r="A45" t="inlineStr" s="5">
        <is>
          <t xml:space="preserve">Assinado pelo promotor</t>
        </is>
      </c>
      <c r="B45" t="inlineStr">
        <is>
          <t xml:space="preserve">______________________________</t>
        </is>
      </c>
    </row>
    <row r="46">
      <c r="A46" t="inlineStr" s="5">
        <is>
          <t xml:space="preserve">Assinado pelo artista</t>
        </is>
      </c>
      <c r="B46" t="inlineStr">
        <is>
          <t xml:space="preserve">______________________________</t>
        </is>
      </c>
    </row>
    <row r="47">
      <c r="A47" t="inlineStr" s="5">
        <is>
          <t xml:space="preserve">Data</t>
        </is>
      </c>
      <c r="B47" t="inlineStr">
        <is>
          <t xml:space="preserve">______________________________</t>
        </is>
      </c>
    </row>
  </sheetData>
  <mergeCells count="1">
    <mergeCell ref="A2:E2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Como usar</t>
        </is>
      </c>
    </row>
    <row r="2"/>
    <row r="3">
      <c r="A3" t="inlineStr" s="5">
        <is>
          <t xml:space="preserve">1.</t>
        </is>
      </c>
      <c r="B3" t="inlineStr">
        <is>
          <t xml:space="preserve">Preencha o acordo antes do espetáculo: o cachet garantido, a percentagem do artista e qualquer adiantamento já pago.</t>
        </is>
      </c>
    </row>
    <row r="4">
      <c r="A4" t="inlineStr" s="5">
        <is>
          <t xml:space="preserve">2.</t>
        </is>
      </c>
      <c r="B4" t="inlineStr">
        <is>
          <t xml:space="preserve">Na noite, registe os bilhetes vendidos por tipo e os custos acordados. Indique a taxa de IVA e a comissão da bilhética que se aplicam.</t>
        </is>
      </c>
    </row>
    <row r="5">
      <c r="A5" t="inlineStr" s="5">
        <is>
          <t xml:space="preserve">3.</t>
        </is>
      </c>
      <c r="B5" t="inlineStr">
        <is>
          <t xml:space="preserve">A folha calcula o líquido após custos e a percentagem, e paga o maior dos dois. O saldo é o que o artista recebe esta noite.</t>
        </is>
      </c>
    </row>
    <row r="6">
      <c r="A6" t="inlineStr" s="5">
        <is>
          <t xml:space="preserve">4.</t>
        </is>
      </c>
      <c r="B6" t="inlineStr">
        <is>
          <t xml:space="preserve">Imprima-a ou partilhe-a e peça a ambas as partes que assinem. Guarde um ficheiro por espetáculo.</t>
        </is>
      </c>
    </row>
    <row r="7">
      <c r="A7" t="inlineStr" s="5">
        <is>
          <t xml:space="preserve">5.</t>
        </is>
      </c>
      <c r="B7" t="inlineStr">
        <is>
          <t xml:space="preserve">Feito pelo Cashbox, software de gestão financeira para produtores de eventos. www.cashbox.events/pt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Acerto com o artista</dc:title>
  <dc:creator>Cashbox</dc:creator>
</cp:coreProperties>
</file>